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w\Desktop\ITA68\O11\"/>
    </mc:Choice>
  </mc:AlternateContent>
  <xr:revisionPtr revIDLastSave="0" documentId="13_ncr:1_{B2E4A012-CBFB-4FA9-9119-F77D465CE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" sheetId="5" r:id="rId1"/>
  </sheets>
  <definedNames>
    <definedName name="_xlnm.Print_Area" localSheetId="0">ผลการใช้จ่าย!$A$1:$H$13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D12" i="5"/>
  <c r="G11" i="5" l="1"/>
  <c r="G12" i="5"/>
  <c r="F6" i="5"/>
  <c r="G9" i="5"/>
  <c r="F12" i="5" l="1"/>
  <c r="G6" i="5"/>
</calcChain>
</file>

<file path=xl/sharedStrings.xml><?xml version="1.0" encoding="utf-8"?>
<sst xmlns="http://schemas.openxmlformats.org/spreadsheetml/2006/main" count="29" uniqueCount="26">
  <si>
    <t>ชื่อโครงการ/กิจกรรม</t>
  </si>
  <si>
    <t>ผลการดำเนินการ</t>
  </si>
  <si>
    <t>ลำดับ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</si>
  <si>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</si>
  <si>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</si>
  <si>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</si>
  <si>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</si>
  <si>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</si>
  <si>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คงเหลือ</t>
  </si>
  <si>
    <t xml:space="preserve">แผนงาน บุคลากรภาครัฐ  </t>
  </si>
  <si>
    <t>งบประมาณรายจ่ายประจำปีงบประมาณ พ.ศ.2568</t>
  </si>
  <si>
    <t>รวมทั้งสิ้น</t>
  </si>
  <si>
    <t>รอบ 6 เดือนแรก ประจำปีงบประมาณ พ.ศ.2568 ไตรมาสที่ 1 - 2  (ตุลาคม 2567  -  มีนาคม 2568)</t>
  </si>
  <si>
    <t>รายงานผลการใช้จ่ายงบประมาณ ตรวจคนเข้าเมืองจังหวัดสุราษฎร์ธานี</t>
  </si>
  <si>
    <t>-</t>
  </si>
  <si>
    <t>ทราบ</t>
  </si>
  <si>
    <t>(นฤวัต  พุทธวิโร)</t>
  </si>
  <si>
    <t>ผกก.ตม.จว.สุราษฎร์ธานี</t>
  </si>
  <si>
    <t>ข้อมูล ณ วันที่ 1 เมษายน 2568</t>
  </si>
  <si>
    <r>
      <rPr>
        <u val="singleAccounting"/>
        <sz val="22"/>
        <color rgb="FFFF0000"/>
        <rFont val="TH SarabunIT๙"/>
        <family val="2"/>
      </rPr>
      <t xml:space="preserve"> - </t>
    </r>
    <r>
      <rPr>
        <u val="singleAccounting"/>
        <sz val="22"/>
        <color theme="1"/>
        <rFont val="TH SarabunIT๙"/>
        <family val="2"/>
      </rPr>
      <t>เบิกจ่ายค่าใช้สอย วัสดุ และค่าสาธารณูปโภค</t>
    </r>
    <r>
      <rPr>
        <sz val="22"/>
        <color theme="1"/>
        <rFont val="TH SarabunIT๙"/>
        <family val="2"/>
      </rPr>
      <t xml:space="preserve">
 - มีผลการเบิกจ่ายร้อยละ 95.66
</t>
    </r>
  </si>
  <si>
    <r>
      <t xml:space="preserve">โครงการ การรักษาความสงบเรียบร้อยและความมั่นคงภายในประเทศ
 - กิจกรรม การตรวจสอบ คัดกรอง ปราบปรามคนต่างด้าวที่ไม่พึงปรารถนา
</t>
    </r>
    <r>
      <rPr>
        <sz val="22"/>
        <color rgb="FFFF0000"/>
        <rFont val="TH SarabunIT๙"/>
        <family val="2"/>
      </rPr>
      <t>หมายเหตุ : ได้รับจัดสรรเมื่อวันที่ 12 พ.ย.67  ไตรมาสที่ 1 และ 2</t>
    </r>
  </si>
  <si>
    <r>
      <t xml:space="preserve"> - งบดำเนินงาน รายการค่าเช่าบ้าน
</t>
    </r>
    <r>
      <rPr>
        <sz val="22"/>
        <color rgb="FFFF0000"/>
        <rFont val="TH SarabunIT๙"/>
        <family val="2"/>
      </rPr>
      <t xml:space="preserve">หมายเหตุ : ได้รับจัดสรรเมื่อวันที่ 12 พ.ย.67 </t>
    </r>
  </si>
  <si>
    <r>
      <t xml:space="preserve">ค่าธรรมเนียมตรวจคนเข้าเมืองเพื่อเสริมเงินงบประมาณรายจ่ายประจำปีงบประมาณ พ.ศ.2567 ขยายใช้ออกไปจนถึงวันที่ 30 ก.ย. 2568
</t>
    </r>
    <r>
      <rPr>
        <sz val="22"/>
        <color rgb="FFFF0000"/>
        <rFont val="TH SarabunIT๙"/>
        <family val="2"/>
      </rPr>
      <t>หมายเหตุ : ได้รับจัดสรรเมื่อวันที่  14  ม.ค.68</t>
    </r>
  </si>
  <si>
    <t>ว่าที่ พ.ต.อ.</t>
  </si>
  <si>
    <t xml:space="preserve"> - เบิกจ่ายค่าเช่าบ้านให้ข้าราชการในสังกัดผู้มีสิทธิ
 - มีผลการเบิกจ่ายร้อยละ 94.32 </t>
  </si>
  <si>
    <r>
      <rPr>
        <u val="singleAccounting"/>
        <sz val="22"/>
        <color rgb="FFFF0000"/>
        <rFont val="TH SarabunIT๙"/>
        <family val="2"/>
      </rPr>
      <t xml:space="preserve"> - </t>
    </r>
    <r>
      <rPr>
        <u val="singleAccounting"/>
        <sz val="22"/>
        <color theme="1"/>
        <rFont val="TH SarabunIT๙"/>
        <family val="2"/>
      </rPr>
      <t>เบิกจ่ายค่าใช้สอย วัสดุ และค่าสาธารณูปโภค</t>
    </r>
    <r>
      <rPr>
        <sz val="22"/>
        <color theme="1"/>
        <rFont val="TH SarabunIT๙"/>
        <family val="2"/>
      </rPr>
      <t xml:space="preserve">
 - มีผลการเบิกจ่ายร้อยละ 85.57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</si>
</sst>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2"/>
      <color theme="1"/>
      <name val="TH SarabunIT๙"/>
      <family val="2"/>
    </font>
    <font>
      <u val="singleAccounting"/>
      <sz val="22"/>
      <color rgb="FFFF0000"/>
      <name val="TH SarabunIT๙"/>
      <family val="2"/>
    </font>
    <font>
      <u val="singleAccounting"/>
      <sz val="22"/>
      <color theme="1"/>
      <name val="TH SarabunIT๙"/>
      <family val="2"/>
    </font>
    <font>
      <sz val="22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43" fontId="3" fillId="0" borderId="5" xfId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left" vertical="top" wrapText="1"/>
    </xf>
    <xf numFmtId="43" fontId="3" fillId="0" borderId="2" xfId="0" applyNumberFormat="1" applyFont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/>
    </xf>
    <xf numFmtId="43" fontId="3" fillId="0" borderId="5" xfId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3" fontId="3" fillId="0" borderId="2" xfId="0" applyNumberFormat="1" applyFont="1" applyBorder="1" applyAlignment="1">
      <alignment horizontal="left" vertical="top" wrapText="1"/>
    </xf>
    <xf numFmtId="43" fontId="3" fillId="0" borderId="5" xfId="0" applyNumberFormat="1" applyFont="1" applyBorder="1" applyAlignment="1">
      <alignment horizontal="left" vertical="top" wrapText="1"/>
    </xf>
    <xf numFmtId="43" fontId="3" fillId="0" borderId="3" xfId="0" applyNumberFormat="1" applyFont="1" applyBorder="1" applyAlignment="1">
      <alignment horizontal="left" vertical="top" wrapText="1"/>
    </xf>
    <xf numFmtId="43" fontId="3" fillId="0" borderId="2" xfId="1" applyFont="1" applyBorder="1" applyAlignment="1">
      <alignment horizontal="right" vertical="top" wrapText="1"/>
    </xf>
    <xf numFmtId="43" fontId="3" fillId="0" borderId="5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4" fontId="3" fillId="0" borderId="2" xfId="2" applyNumberFormat="1" applyFont="1" applyBorder="1" applyAlignment="1">
      <alignment horizontal="right" vertical="top" wrapText="1"/>
    </xf>
    <xf numFmtId="0" fontId="3" fillId="0" borderId="5" xfId="2" applyNumberFormat="1" applyFont="1" applyBorder="1" applyAlignment="1">
      <alignment horizontal="right" vertical="top" wrapText="1"/>
    </xf>
    <xf numFmtId="0" fontId="3" fillId="0" borderId="3" xfId="2" applyNumberFormat="1" applyFont="1" applyBorder="1" applyAlignment="1">
      <alignment horizontal="right" vertical="top" wrapText="1"/>
    </xf>
    <xf numFmtId="43" fontId="3" fillId="0" borderId="2" xfId="0" applyNumberFormat="1" applyFont="1" applyBorder="1" applyAlignment="1">
      <alignment horizontal="right" vertical="top" wrapText="1"/>
    </xf>
    <xf numFmtId="43" fontId="3" fillId="0" borderId="5" xfId="0" applyNumberFormat="1" applyFont="1" applyBorder="1" applyAlignment="1">
      <alignment horizontal="right" vertical="top" wrapText="1"/>
    </xf>
    <xf numFmtId="43" fontId="3" fillId="0" borderId="3" xfId="0" applyNumberFormat="1" applyFont="1" applyBorder="1" applyAlignment="1">
      <alignment horizontal="right" vertical="top" wrapText="1"/>
    </xf>
    <xf numFmtId="4" fontId="3" fillId="0" borderId="2" xfId="1" applyNumberFormat="1" applyFont="1" applyBorder="1" applyAlignment="1">
      <alignment horizontal="right" vertical="top"/>
    </xf>
    <xf numFmtId="0" fontId="3" fillId="0" borderId="3" xfId="1" applyNumberFormat="1" applyFont="1" applyBorder="1" applyAlignment="1">
      <alignment horizontal="right" vertical="top"/>
    </xf>
    <xf numFmtId="43" fontId="3" fillId="0" borderId="2" xfId="1" applyFont="1" applyBorder="1" applyAlignment="1">
      <alignment horizontal="right" vertical="top"/>
    </xf>
    <xf numFmtId="43" fontId="3" fillId="0" borderId="3" xfId="1" applyFont="1" applyBorder="1" applyAlignment="1">
      <alignment horizontal="right" vertical="top"/>
    </xf>
    <xf numFmtId="4" fontId="3" fillId="0" borderId="5" xfId="1" applyNumberFormat="1" applyFont="1" applyBorder="1" applyAlignment="1">
      <alignment horizontal="right" vertical="top"/>
    </xf>
    <xf numFmtId="43" fontId="3" fillId="0" borderId="5" xfId="1" applyFont="1" applyBorder="1" applyAlignment="1">
      <alignment horizontal="righ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993321</xdr:colOff>
      <xdr:row>14</xdr:row>
      <xdr:rowOff>41733</xdr:rowOff>
    </xdr:from>
    <xdr:to>
      <xdr:col>4</xdr:col>
      <xdr:colOff>394607</xdr:colOff>
      <xdr:row>16</xdr:row>
      <xdr:rowOff>96616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51AAAF-C85B-478C-BB6C-4217DAE88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3357" y="9716412"/>
          <a:ext cx="1143000" cy="73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="70" zoomScaleNormal="70" zoomScaleSheetLayoutView="70" workbookViewId="0">
      <selection activeCell="M8" sqref="M8"/>
    </sheetView>
  </sheetViews>
  <sheetFormatPr defaultColWidth="9" defaultRowHeight="27.75"/>
  <cols>
    <col min="1" max="1" width="9.85546875" style="19" customWidth="1"/>
    <col min="2" max="2" width="66.42578125" style="1" customWidth="1"/>
    <col min="3" max="3" width="50.42578125" style="1" bestFit="1" customWidth="1"/>
    <col min="4" max="4" width="26.140625" style="1" customWidth="1"/>
    <col min="5" max="5" width="24" style="1" customWidth="1"/>
    <col min="6" max="6" width="22.140625" style="1" bestFit="1" customWidth="1"/>
    <col min="7" max="7" width="15" style="19" customWidth="1"/>
    <col min="8" max="8" width="22.140625" style="1" customWidth="1"/>
    <col min="9" max="16384" width="9" style="1"/>
  </cols>
  <sheetData>
    <row r="1" spans="1:8" ht="30.75">
      <c r="A1" s="26" t="s">
        <v>13</v>
      </c>
      <c r="B1" s="26"/>
      <c r="C1" s="26"/>
      <c r="D1" s="26"/>
      <c r="E1" s="26"/>
      <c r="F1" s="26"/>
      <c r="G1" s="26"/>
      <c r="H1" s="26"/>
    </row>
    <row r="2" spans="1:8" ht="30.75">
      <c r="A2" s="26" t="s">
        <v>12</v>
      </c>
      <c r="B2" s="26"/>
      <c r="C2" s="26"/>
      <c r="D2" s="26"/>
      <c r="E2" s="26"/>
      <c r="F2" s="26"/>
      <c r="G2" s="26"/>
      <c r="H2" s="26"/>
    </row>
    <row r="3" spans="1:8" ht="33" customHeight="1">
      <c r="A3" s="26" t="s">
        <v>18</v>
      </c>
      <c r="B3" s="26"/>
      <c r="C3" s="26"/>
      <c r="D3" s="26"/>
      <c r="E3" s="26"/>
      <c r="F3" s="26"/>
      <c r="G3" s="26"/>
      <c r="H3" s="26"/>
    </row>
    <row r="4" spans="1:8" ht="14.25" customHeight="1">
      <c r="A4" s="27"/>
      <c r="B4" s="27"/>
      <c r="C4" s="27"/>
      <c r="D4" s="27"/>
      <c r="E4" s="27"/>
      <c r="F4" s="27"/>
      <c r="G4" s="27"/>
      <c r="H4" s="27"/>
    </row>
    <row r="5" spans="1:8" ht="110.25" customHeight="1">
      <c r="A5" s="2" t="s">
        <v>2</v>
      </c>
      <c r="B5" s="3" t="s">
        <v>0</v>
      </c>
      <c r="C5" s="3" t="s">
        <v>1</v>
      </c>
      <c r="D5" s="4" t="s">
        <v>3</v>
      </c>
      <c r="E5" s="2" t="s">
        <v>4</v>
      </c>
      <c r="F5" s="21" t="s">
        <v>8</v>
      </c>
      <c r="G5" s="4" t="s">
        <v>5</v>
      </c>
      <c r="H5" s="3" t="s">
        <v>6</v>
      </c>
    </row>
    <row r="6" spans="1:8">
      <c r="A6" s="23">
        <v>1</v>
      </c>
      <c r="B6" s="6" t="s">
        <v>10</v>
      </c>
      <c r="C6" s="37" t="s">
        <v>19</v>
      </c>
      <c r="D6" s="40">
        <v>222700</v>
      </c>
      <c r="E6" s="43">
        <v>213031.18</v>
      </c>
      <c r="F6" s="46">
        <f>+D6-E6</f>
        <v>9668.820000000007</v>
      </c>
      <c r="G6" s="33">
        <f>E6*100/D6</f>
        <v>95.658365514144592</v>
      </c>
      <c r="H6" s="30" t="s">
        <v>7</v>
      </c>
    </row>
    <row r="7" spans="1:8" s="8" customFormat="1" ht="23.25" customHeight="1">
      <c r="A7" s="24"/>
      <c r="B7" s="28" t="s">
        <v>20</v>
      </c>
      <c r="C7" s="38"/>
      <c r="D7" s="41"/>
      <c r="E7" s="44"/>
      <c r="F7" s="47"/>
      <c r="G7" s="34"/>
      <c r="H7" s="31"/>
    </row>
    <row r="8" spans="1:8" s="8" customFormat="1" ht="146.25" customHeight="1">
      <c r="A8" s="25"/>
      <c r="B8" s="29"/>
      <c r="C8" s="39"/>
      <c r="D8" s="42"/>
      <c r="E8" s="45"/>
      <c r="F8" s="48"/>
      <c r="G8" s="35"/>
      <c r="H8" s="32"/>
    </row>
    <row r="9" spans="1:8" s="8" customFormat="1" ht="26.25" customHeight="1">
      <c r="A9" s="5">
        <v>2</v>
      </c>
      <c r="B9" s="6" t="s">
        <v>9</v>
      </c>
      <c r="C9" s="37" t="s">
        <v>24</v>
      </c>
      <c r="D9" s="51">
        <v>405000</v>
      </c>
      <c r="E9" s="49">
        <v>382000</v>
      </c>
      <c r="F9" s="49">
        <v>23000</v>
      </c>
      <c r="G9" s="30">
        <f>E9*100/D9</f>
        <v>94.320987654320987</v>
      </c>
      <c r="H9" s="33" t="s">
        <v>7</v>
      </c>
    </row>
    <row r="10" spans="1:8" s="11" customFormat="1" ht="93" customHeight="1">
      <c r="A10" s="9"/>
      <c r="B10" s="10" t="s">
        <v>21</v>
      </c>
      <c r="C10" s="39"/>
      <c r="D10" s="52"/>
      <c r="E10" s="50"/>
      <c r="F10" s="50"/>
      <c r="G10" s="32"/>
      <c r="H10" s="35"/>
    </row>
    <row r="11" spans="1:8" ht="129.75" customHeight="1">
      <c r="A11" s="12">
        <v>3</v>
      </c>
      <c r="B11" s="13" t="s">
        <v>22</v>
      </c>
      <c r="C11" s="14" t="s">
        <v>25</v>
      </c>
      <c r="D11" s="53">
        <v>2430119.35</v>
      </c>
      <c r="E11" s="54">
        <v>2079404.95</v>
      </c>
      <c r="F11" s="54">
        <v>350714.4</v>
      </c>
      <c r="G11" s="54">
        <f>+E11*100/D11</f>
        <v>85.568017472063659</v>
      </c>
      <c r="H11" s="7" t="s">
        <v>7</v>
      </c>
    </row>
    <row r="12" spans="1:8" s="18" customFormat="1" ht="38.450000000000003" customHeight="1">
      <c r="A12" s="15"/>
      <c r="B12" s="15" t="s">
        <v>11</v>
      </c>
      <c r="C12" s="16" t="s">
        <v>14</v>
      </c>
      <c r="D12" s="22">
        <f>+D6+D9+D11</f>
        <v>3057819.35</v>
      </c>
      <c r="E12" s="17">
        <f>+E6+E9+E11</f>
        <v>2674436.13</v>
      </c>
      <c r="F12" s="17">
        <f>+F6+F9+F11</f>
        <v>383383.22000000003</v>
      </c>
      <c r="G12" s="17">
        <f>+E12*100/D12</f>
        <v>87.46220178114838</v>
      </c>
      <c r="H12" s="15" t="s">
        <v>14</v>
      </c>
    </row>
    <row r="13" spans="1:8">
      <c r="C13" s="20"/>
    </row>
    <row r="14" spans="1:8">
      <c r="D14" s="36" t="s">
        <v>15</v>
      </c>
      <c r="E14" s="36"/>
    </row>
    <row r="15" spans="1:8" ht="25.5" customHeight="1">
      <c r="D15" s="19"/>
      <c r="E15" s="19"/>
    </row>
    <row r="16" spans="1:8">
      <c r="D16" s="1" t="s">
        <v>23</v>
      </c>
    </row>
    <row r="17" spans="4:5">
      <c r="D17" s="36" t="s">
        <v>16</v>
      </c>
      <c r="E17" s="36"/>
    </row>
    <row r="18" spans="4:5">
      <c r="D18" s="36" t="s">
        <v>17</v>
      </c>
      <c r="E18" s="36"/>
    </row>
  </sheetData>
  <mergeCells count="21">
    <mergeCell ref="D17:E17"/>
    <mergeCell ref="D14:E14"/>
    <mergeCell ref="D18:E18"/>
    <mergeCell ref="H9:H10"/>
    <mergeCell ref="C6:C8"/>
    <mergeCell ref="C9:C10"/>
    <mergeCell ref="D9:D10"/>
    <mergeCell ref="E9:E10"/>
    <mergeCell ref="F9:F10"/>
    <mergeCell ref="G9:G10"/>
    <mergeCell ref="F6:F8"/>
    <mergeCell ref="A6:A8"/>
    <mergeCell ref="A1:H1"/>
    <mergeCell ref="A2:H2"/>
    <mergeCell ref="A3:H3"/>
    <mergeCell ref="A4:H4"/>
    <mergeCell ref="B7:B8"/>
    <mergeCell ref="H6:H8"/>
    <mergeCell ref="D6:D8"/>
    <mergeCell ref="E6:E8"/>
    <mergeCell ref="G6:G8"/>
  </mergeCells>
  <printOptions horizontalCentered="1"/>
  <pageMargins left="0" right="0" top="0.35433070866141736" bottom="0.35433070866141736" header="0.31496062992125984" footer="0.31496062992125984"/>
  <pageSetup paperSize="9" scale="64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ผลการใช้จ่าย</vt:lpstr>
      <vt:lpstr>ผลการใช้จ่าย!Print_Area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Chanwit Sriarpanon</cp:lastModifiedBy>
  <cp:lastPrinted>2025-04-21T07:26:28Z</cp:lastPrinted>
  <dcterms:created xsi:type="dcterms:W3CDTF">2023-12-14T02:55:46Z</dcterms:created>
  <dcterms:modified xsi:type="dcterms:W3CDTF">2025-05-01T05:38:04Z</dcterms:modified>
</cp:coreProperties>
</file>